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5" activeTab="0"/>
  </bookViews>
  <sheets>
    <sheet name="天津_明细问题（63个）" sheetId="1" r:id="rId1"/>
    <sheet name="天津_问题分布情况" sheetId="2" r:id="rId2"/>
  </sheets>
  <definedNames>
    <definedName name="_xlnm._FilterDatabase" localSheetId="0" hidden="1">'天津_明细问题（63个）'!$A$3:$C$36</definedName>
  </definedNames>
  <calcPr fullCalcOnLoad="1"/>
</workbook>
</file>

<file path=xl/sharedStrings.xml><?xml version="1.0" encoding="utf-8"?>
<sst xmlns="http://schemas.openxmlformats.org/spreadsheetml/2006/main" count="103" uniqueCount="80">
  <si>
    <t>项目名称</t>
  </si>
  <si>
    <t>主要问题</t>
  </si>
  <si>
    <t>责任单位</t>
  </si>
  <si>
    <t>一、中国电信东丽分公司2022年新建外环线(金钟河大街-昆仑路辅路)等四段管道工程</t>
  </si>
  <si>
    <t>1.施工单位施工组织设计中安全技术措施未针对项目特点对器材搬运环节、城市道路沿线危险范围内作业、市政电力及燃气管线危险范围内作业、微控定向钻作业的安全措施进行详细说明；
2.未在施工前履行有限空间作业审批手续；
3.未进行机械设备进场检验；</t>
  </si>
  <si>
    <t>中国通信建设第一工程局有限公司</t>
  </si>
  <si>
    <t>4.监理单位监理规划和监理实施细则中安全监理内容未明确有限空间作业有毒有害气体检测的安全监理要求；
5.未严格审查施工组织设计中的安全技术措施；
6.未就施工单位未在施工前履行有限空间作业审批手续提出整改要求。</t>
  </si>
  <si>
    <t>北京诚公管理咨询有限公司</t>
  </si>
  <si>
    <t>二、中国电信西青分公司2021年大寺南综合业务区5G西环288芯光缆工程</t>
  </si>
  <si>
    <t>1.设计单位设计文件未按规定全额计列安全生产费，以未计取全部工程量和仪器仪表使用费的建筑安装工程费作为安全生产费计算基础；</t>
  </si>
  <si>
    <t>中国通信建设集团设计院有限公司</t>
  </si>
  <si>
    <t>2.施工单位施工现场安全检查记录未针对项目特点记录微控定向钻作业、铁路沿线危险范围内作业、城市道路沿线危险范围内作业安全检查相关内容；
3.项目负责人未向全体施工作业班组和人员进行安全技术交底。</t>
  </si>
  <si>
    <t>天津电信建设工程有限公司</t>
  </si>
  <si>
    <t>1.施工单位未履行光缆交接箱基础隐蔽工程签证手续；
2.分光器本机测试、光缆单盘检验部分结果与工程实际不符；
3.用户段光缆测试部分指标不满足设计要求；
4.GJ073光缆交接箱接地体埋深不满足设计要求；
5.08#手孔尺寸、管道埋深不满足设计要求；
6.未按设计要求采取混凝土基础和包封保护措施；</t>
  </si>
  <si>
    <t>天津市北航通信网络工程有限公司</t>
  </si>
  <si>
    <t>7.监理单位未履行光缆交接箱基础隐蔽工程签证手续；
8.未就施工单位分光器本机测试和光缆单盘检验部分结果与工程实际不符、用户段光缆测试部分指标不满足设计要求、GJ073光缆交接箱接地体埋深不满足设计要求、08#手孔尺寸和管道埋深不满足设计要求、未按设计要求采取混凝土基础和包封保护措施等提出整改要求。</t>
  </si>
  <si>
    <t>中邮通建设咨询有限公司</t>
  </si>
  <si>
    <t>1.施工单位施工现场测试记录中输出电压测试、接地电阻测试部分结果与工程实际不符；</t>
  </si>
  <si>
    <t>广东南方通信建设有限公司</t>
  </si>
  <si>
    <t>2.监理单位未就施工单位施工现场测试记录中输出电压测试和接地电阻测试部分结果与工程实际不符提出整改要求。</t>
  </si>
  <si>
    <t>中达安股份有限公司</t>
  </si>
  <si>
    <t>1.施工单位项目负责人未在施工前进行安全技术交底；
2.未提供设计文件要求的光缆单盘检验、接地电阻测试的记录；
3.中继段光缆测试部分结果与工程实际不符。</t>
  </si>
  <si>
    <t>中移建设有限公司</t>
  </si>
  <si>
    <t>1.设计单位设计交底未对城市道路沿线危险范围内作业的安全风险防范措施提出详细要求；</t>
  </si>
  <si>
    <t>广东省电信规划设计院有限公司</t>
  </si>
  <si>
    <t>2.施工单位施工组织设计未编制临时用电方案；
3.未履行隐蔽工程签证手续；
4.未履行大型机械设备进场检验手续；
5.项目负责人未向全体施工作业班组和人员进行安全技术交底；
6.施工安全技术交底未针对项目特点对夜间施工作业、市政管线危险范围内作业、微控定向钻作业、器材搬运环节的安全措施进行详细说明；
7.管道进入手孔埋深、手孔尺寸不满足设计要求；</t>
  </si>
  <si>
    <t>中邮科通信技术股份有限公司</t>
  </si>
  <si>
    <t>8.监理单位未严格审查施工组织设计；
9.未履行隐蔽工程签证手续；
10.未就施工单位管道进入手孔埋深、手孔尺寸不满足设计要求提出整改要求。</t>
  </si>
  <si>
    <t>1.设计单位设计文件未按规定全额计列安全生产费，以未计取全部工程量和措施费的建筑安装工程费作为安全生产费计算基础；
2.未明确工程竣工验收指标值；</t>
  </si>
  <si>
    <t>天津市华诺通信工程有限公司、吉林吉大通信设计院股份有限公司</t>
  </si>
  <si>
    <t>3.施工单位未履行电杆洞洞深、拉线地锚埋深、光缆交接箱基础隐蔽工程签证手续；
4.部分特种作业人员准操项目（张某，T120112********0417，登高架设作业；孟某宇，T120221********0316，高压电工；苏某森，T120112********0433，高压电工）不满足本工程特种作业准操项目要求；
5.光缆单盘检验、光纤链路损耗测试部分结果与工程实际不符；
6.光纤接点损耗的总损耗和平均损耗指标不满足设计要求；
7.未按设计要求对新建杆路采取防雷接地保护措施。</t>
  </si>
  <si>
    <t>天津市华诺通信工程有限公司</t>
  </si>
  <si>
    <t>1.设计单位设计文件未按规定全额计列安全生产费，以未计取全部措施费的建筑安装工程费作为安全生产费计算基础；</t>
  </si>
  <si>
    <t>辽宁邮电规划设计院有限公司</t>
  </si>
  <si>
    <t>2.施工单位项目负责人未向全体施工作业班组和人员进行安全技术交底；
3.驻波比测试记录部分结果与工程实际不符；</t>
  </si>
  <si>
    <t>嘉环科技股份有限公司</t>
  </si>
  <si>
    <t>4.监理单位未就施工单位驻波比测试记录部分结果与工程实际不符提出整改要求。</t>
  </si>
  <si>
    <t>河北邮电通信工程建设监理有限公司</t>
  </si>
  <si>
    <t>1.勘察单位未编制工程勘察成果文件；
2.设计单位设计文件未按规定全额计列安全生产费，以未计取全部措施费的建筑安装工程费作为安全生产费计算基础；
3.未明确微模块抗震加固措施要求，不能有效指导施工；</t>
  </si>
  <si>
    <t>天津市邮电设计院有限责任公司</t>
  </si>
  <si>
    <t>4.施工单位施工组织设计未明确项目施工管理负责人；
5.项目专职安全生产管理人员未通过通信主管部门相应类别的安全生产考核；
6.新增配电屏未按设计要求采用联结构件加固。</t>
  </si>
  <si>
    <t>天津智导科技有限公司</t>
  </si>
  <si>
    <t>1.施工单位施工日志记录部分内容与工程实际不符；
2.项目负责人未向全体施工作业班组和人员进行安全技术交底。</t>
  </si>
  <si>
    <t>南京铁马信息技术有限公司</t>
  </si>
  <si>
    <t>1.建设单位未办理竣工验收备案手续；</t>
  </si>
  <si>
    <t>中国铁塔股份有限公司天津市分公司</t>
  </si>
  <si>
    <t>2.施工单位进场材料中线缆材料合格证与工程实际不符；</t>
  </si>
  <si>
    <t>3.监理单位未就施工单位进场材料中线缆材料合格证与工程实际不符提出整改要求。</t>
  </si>
  <si>
    <t>1.施工单位未进行施工现场安全检查；
2.项目负责人未向全体施工作业班组和人员进行安全技术交底；
3.未按设计要求进行接地电阻测试。</t>
  </si>
  <si>
    <t>赛尔通信服务技术股份有限公司</t>
  </si>
  <si>
    <t>1.设计单位设计文件中要求锂电池保护接地线接至防雷地排；</t>
  </si>
  <si>
    <t>2.施工单位接地电阻测试记录与工程实际不符；
3.室外电源空开箱对钢架固定螺栓规格不满足设计要求；
4.未按设计要求对相邻设备侧壁间采取联结固定措施；
5.机柜内防雷接地排、保护接地排至室外接地排接地线线径不满足设计要求；</t>
  </si>
  <si>
    <t>6.监理单位未就施工单位接地电阻测试记录与工程实际不符、室外电源空开箱对钢架固定螺栓规格不满足设计要求、未按设计要求对相邻设备侧壁间采取联结固定措施、机柜内防雷接地排和保护接地排至室外接地排接地线线径不满足设计要求提出整改要求。</t>
  </si>
  <si>
    <t>项目归属</t>
  </si>
  <si>
    <t>问题数</t>
  </si>
  <si>
    <t>责任方</t>
  </si>
  <si>
    <t>建设单位</t>
  </si>
  <si>
    <t>设计单位</t>
  </si>
  <si>
    <t>监理单位</t>
  </si>
  <si>
    <t>施工单位</t>
  </si>
  <si>
    <t>天津电信</t>
  </si>
  <si>
    <t>天津移动</t>
  </si>
  <si>
    <t>天津联通</t>
  </si>
  <si>
    <t>天津铁塔</t>
  </si>
  <si>
    <t>合计</t>
  </si>
  <si>
    <t>各企业平均值</t>
  </si>
  <si>
    <t>运营商平均值</t>
  </si>
  <si>
    <t>附件：</t>
  </si>
  <si>
    <t>四、中国移动天津公司2022年700MHz无线网三期一阶段建设工程西青分公司第二批700MHz宏基站建设单项工程</t>
  </si>
  <si>
    <t>五、中国移动天津公司2022年滨海传输接入光缆二期工程</t>
  </si>
  <si>
    <t>六、中国移动通信集团有限公司天津分公司2021年东丽管道建设一期工程</t>
  </si>
  <si>
    <t>七、2021年中国联通天津宁河分公司配合市政滨玉路迁移线路工程（二期）</t>
  </si>
  <si>
    <t>八、2021年中国联通天津分公司5G无线网室外站新建一期工程</t>
  </si>
  <si>
    <t>九、2021年中国联通天津塘沽分公司滨海局八层IDC机房微模块新建工程</t>
  </si>
  <si>
    <t>十、中国铁塔天津分公司北区分公司2022年武清八里桥南新建铁塔项目</t>
  </si>
  <si>
    <t>十一、中国铁塔天津分公司北区分公司2022年北辰韩家墅小学搬迁新建铁塔项目</t>
  </si>
  <si>
    <t>十二、中国铁塔天津分公司东区分公司2022年河东速8酒店搬迁新建铁塔项目</t>
  </si>
  <si>
    <t>十三、中国铁塔天津分公司和平河西分公司2022年马场道派出所新建铁塔项目</t>
  </si>
  <si>
    <t>三、中国电信滨海分公司新建碧海鸿庭小区FTTH接入工程</t>
  </si>
  <si>
    <t>2023年通信建设工程质量和安全生产监督部省联合检查主要问题汇总表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</si>
</sst>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4"/>
      <name val="仿宋_GB2312"/>
      <family val="0"/>
    </font>
    <font>
      <b/>
      <sz val="14"/>
      <name val="仿宋_GB2312"/>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仿宋_GB2312"/>
      <family val="0"/>
    </font>
    <font>
      <sz val="14"/>
      <color indexed="8"/>
      <name val="仿宋_GB2312"/>
      <family val="0"/>
    </font>
    <font>
      <b/>
      <sz val="14"/>
      <color indexed="10"/>
      <name val="仿宋_GB2312"/>
      <family val="0"/>
    </font>
    <font>
      <b/>
      <sz val="12"/>
      <color indexed="8"/>
      <name val="仿宋_GB2312"/>
      <family val="0"/>
    </font>
    <font>
      <sz val="12"/>
      <color indexed="8"/>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仿宋_GB2312"/>
      <family val="0"/>
    </font>
    <font>
      <sz val="14"/>
      <color theme="1"/>
      <name val="仿宋_GB2312"/>
      <family val="0"/>
    </font>
    <font>
      <b/>
      <sz val="14"/>
      <color rgb="FFFF0000"/>
      <name val="仿宋_GB2312"/>
      <family val="0"/>
    </font>
    <font>
      <b/>
      <sz val="12"/>
      <color theme="1"/>
      <name val="仿宋_GB2312"/>
      <family val="0"/>
    </font>
    <font>
      <sz val="12"/>
      <color theme="1"/>
      <name val="仿宋_GB2312"/>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38">
    <xf numFmtId="0" fontId="0" fillId="0" borderId="0" xfId="0" applyFont="1" applyAlignment="1">
      <alignment vertical="center"/>
    </xf>
    <xf numFmtId="0" fontId="47" fillId="0" borderId="0" xfId="0" applyFont="1" applyAlignment="1">
      <alignment horizontal="center" vertical="center"/>
    </xf>
    <xf numFmtId="0" fontId="2" fillId="0" borderId="0" xfId="0" applyFont="1" applyAlignment="1">
      <alignment horizontal="center" vertical="center"/>
    </xf>
    <xf numFmtId="0" fontId="48" fillId="0" borderId="0" xfId="0" applyFont="1" applyAlignment="1">
      <alignment horizontal="center" vertical="center"/>
    </xf>
    <xf numFmtId="0" fontId="47" fillId="7" borderId="9" xfId="0" applyFont="1" applyFill="1" applyBorder="1" applyAlignment="1">
      <alignment horizontal="center" vertical="center"/>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10" borderId="9" xfId="0" applyFont="1" applyFill="1" applyBorder="1" applyAlignment="1">
      <alignment horizontal="center" vertical="center"/>
    </xf>
    <xf numFmtId="0" fontId="48" fillId="0" borderId="9" xfId="0" applyFont="1" applyBorder="1" applyAlignment="1">
      <alignment horizontal="center" vertical="center"/>
    </xf>
    <xf numFmtId="0" fontId="48" fillId="10" borderId="9"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10" borderId="9" xfId="0" applyFont="1" applyFill="1" applyBorder="1" applyAlignment="1">
      <alignment horizontal="center" vertical="center"/>
    </xf>
    <xf numFmtId="0" fontId="2" fillId="0" borderId="9" xfId="0" applyFont="1" applyBorder="1" applyAlignment="1">
      <alignment horizontal="center" vertical="center"/>
    </xf>
    <xf numFmtId="0" fontId="2" fillId="10" borderId="9" xfId="0" applyFont="1" applyFill="1" applyBorder="1" applyAlignment="1">
      <alignment horizontal="center" vertical="center"/>
    </xf>
    <xf numFmtId="0" fontId="49" fillId="33" borderId="9" xfId="0" applyFont="1" applyFill="1" applyBorder="1" applyAlignment="1">
      <alignment horizontal="center" vertical="center"/>
    </xf>
    <xf numFmtId="0" fontId="47" fillId="0" borderId="9" xfId="0" applyFont="1" applyBorder="1" applyAlignment="1">
      <alignment horizontal="center" vertical="center"/>
    </xf>
    <xf numFmtId="0" fontId="49" fillId="2" borderId="10" xfId="0" applyFont="1" applyFill="1" applyBorder="1" applyAlignment="1">
      <alignment horizontal="center" vertical="center"/>
    </xf>
    <xf numFmtId="176" fontId="49" fillId="2" borderId="10" xfId="0" applyNumberFormat="1" applyFont="1" applyFill="1" applyBorder="1" applyAlignment="1">
      <alignment vertical="center"/>
    </xf>
    <xf numFmtId="0" fontId="50" fillId="0" borderId="0" xfId="0" applyFont="1" applyAlignment="1">
      <alignment horizontal="center"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vertical="center" wrapText="1"/>
    </xf>
    <xf numFmtId="0" fontId="51" fillId="0" borderId="0" xfId="0" applyFont="1" applyBorder="1" applyAlignment="1">
      <alignment horizontal="left" vertical="center" wrapText="1"/>
    </xf>
    <xf numFmtId="0" fontId="51" fillId="0" borderId="0" xfId="0" applyFont="1" applyBorder="1" applyAlignment="1">
      <alignment vertical="center" wrapText="1"/>
    </xf>
    <xf numFmtId="0" fontId="51" fillId="0" borderId="0" xfId="0" applyFont="1" applyBorder="1" applyAlignment="1">
      <alignment horizontal="center" vertical="center" wrapText="1"/>
    </xf>
    <xf numFmtId="0" fontId="51"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1" fillId="0" borderId="0" xfId="0" applyFont="1" applyFill="1" applyAlignment="1">
      <alignment vertical="center" wrapText="1"/>
    </xf>
    <xf numFmtId="0" fontId="51" fillId="0" borderId="9" xfId="0" applyFont="1" applyBorder="1" applyAlignment="1">
      <alignment horizontal="left" vertical="center" wrapText="1"/>
    </xf>
    <xf numFmtId="0" fontId="51" fillId="0" borderId="9" xfId="0" applyFont="1" applyBorder="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7" fillId="7" borderId="11" xfId="0" applyFont="1" applyFill="1" applyBorder="1" applyAlignment="1">
      <alignment horizontal="center" vertical="center"/>
    </xf>
    <xf numFmtId="0" fontId="47" fillId="7" borderId="12" xfId="0" applyFont="1" applyFill="1" applyBorder="1" applyAlignment="1">
      <alignment horizontal="center" vertical="center"/>
    </xf>
    <xf numFmtId="0" fontId="47" fillId="7" borderId="9" xfId="0" applyFont="1" applyFill="1" applyBorder="1" applyAlignment="1">
      <alignment horizontal="center" vertical="center"/>
    </xf>
    <xf numFmtId="0" fontId="47" fillId="11"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SheetLayoutView="100" workbookViewId="0" topLeftCell="A28">
      <selection activeCell="F3" sqref="F3"/>
    </sheetView>
  </sheetViews>
  <sheetFormatPr defaultColWidth="9.140625" defaultRowHeight="15"/>
  <cols>
    <col min="1" max="1" width="42.7109375" style="20" customWidth="1"/>
    <col min="2" max="2" width="74.7109375" style="20" customWidth="1"/>
    <col min="3" max="3" width="20.57421875" style="21" customWidth="1"/>
    <col min="4" max="16384" width="9.00390625" style="20" customWidth="1"/>
  </cols>
  <sheetData>
    <row r="1" ht="14.25">
      <c r="A1" s="20" t="s">
        <v>67</v>
      </c>
    </row>
    <row r="2" spans="1:3" ht="30.75" customHeight="1">
      <c r="A2" s="32" t="s">
        <v>79</v>
      </c>
      <c r="B2" s="33"/>
      <c r="C2" s="33"/>
    </row>
    <row r="3" spans="1:3" s="19" customFormat="1" ht="14.25">
      <c r="A3" s="22" t="s">
        <v>0</v>
      </c>
      <c r="B3" s="22" t="s">
        <v>1</v>
      </c>
      <c r="C3" s="22" t="s">
        <v>2</v>
      </c>
    </row>
    <row r="4" spans="1:3" ht="87.75" customHeight="1">
      <c r="A4" s="30" t="s">
        <v>3</v>
      </c>
      <c r="B4" s="23" t="s">
        <v>4</v>
      </c>
      <c r="C4" s="22" t="s">
        <v>5</v>
      </c>
    </row>
    <row r="5" spans="1:3" ht="63" customHeight="1">
      <c r="A5" s="30"/>
      <c r="B5" s="23" t="s">
        <v>6</v>
      </c>
      <c r="C5" s="22" t="s">
        <v>7</v>
      </c>
    </row>
    <row r="6" spans="1:3" ht="39" customHeight="1">
      <c r="A6" s="30" t="s">
        <v>8</v>
      </c>
      <c r="B6" s="23" t="s">
        <v>9</v>
      </c>
      <c r="C6" s="22" t="s">
        <v>10</v>
      </c>
    </row>
    <row r="7" spans="1:3" ht="54" customHeight="1">
      <c r="A7" s="30"/>
      <c r="B7" s="23" t="s">
        <v>11</v>
      </c>
      <c r="C7" s="22" t="s">
        <v>12</v>
      </c>
    </row>
    <row r="8" spans="1:3" ht="102.75" customHeight="1">
      <c r="A8" s="30" t="s">
        <v>78</v>
      </c>
      <c r="B8" s="23" t="s">
        <v>13</v>
      </c>
      <c r="C8" s="22" t="s">
        <v>14</v>
      </c>
    </row>
    <row r="9" spans="1:3" ht="87.75" customHeight="1">
      <c r="A9" s="30"/>
      <c r="B9" s="23" t="s">
        <v>15</v>
      </c>
      <c r="C9" s="22" t="s">
        <v>16</v>
      </c>
    </row>
    <row r="10" spans="1:3" ht="14.25">
      <c r="A10" s="22" t="s">
        <v>0</v>
      </c>
      <c r="B10" s="22" t="s">
        <v>1</v>
      </c>
      <c r="C10" s="22" t="s">
        <v>2</v>
      </c>
    </row>
    <row r="11" spans="1:3" ht="39.75" customHeight="1">
      <c r="A11" s="30" t="s">
        <v>68</v>
      </c>
      <c r="B11" s="23" t="s">
        <v>17</v>
      </c>
      <c r="C11" s="22" t="s">
        <v>18</v>
      </c>
    </row>
    <row r="12" spans="1:3" ht="54.75" customHeight="1">
      <c r="A12" s="30"/>
      <c r="B12" s="23" t="s">
        <v>19</v>
      </c>
      <c r="C12" s="22" t="s">
        <v>20</v>
      </c>
    </row>
    <row r="13" spans="1:3" ht="54" customHeight="1">
      <c r="A13" s="23" t="s">
        <v>69</v>
      </c>
      <c r="B13" s="23" t="s">
        <v>21</v>
      </c>
      <c r="C13" s="22" t="s">
        <v>22</v>
      </c>
    </row>
    <row r="14" spans="1:3" ht="42" customHeight="1">
      <c r="A14" s="30" t="s">
        <v>70</v>
      </c>
      <c r="B14" s="23" t="s">
        <v>23</v>
      </c>
      <c r="C14" s="22" t="s">
        <v>24</v>
      </c>
    </row>
    <row r="15" spans="1:3" ht="112.5" customHeight="1">
      <c r="A15" s="30"/>
      <c r="B15" s="23" t="s">
        <v>25</v>
      </c>
      <c r="C15" s="22" t="s">
        <v>26</v>
      </c>
    </row>
    <row r="16" spans="1:3" ht="63" customHeight="1">
      <c r="A16" s="30"/>
      <c r="B16" s="23" t="s">
        <v>27</v>
      </c>
      <c r="C16" s="22" t="s">
        <v>20</v>
      </c>
    </row>
    <row r="17" spans="1:3" ht="114.75" customHeight="1">
      <c r="A17" s="24"/>
      <c r="B17" s="25"/>
      <c r="C17" s="26"/>
    </row>
    <row r="18" spans="1:3" ht="14.25">
      <c r="A18" s="22" t="s">
        <v>0</v>
      </c>
      <c r="B18" s="22" t="s">
        <v>1</v>
      </c>
      <c r="C18" s="22" t="s">
        <v>2</v>
      </c>
    </row>
    <row r="19" spans="1:4" ht="64.5" customHeight="1">
      <c r="A19" s="30" t="s">
        <v>71</v>
      </c>
      <c r="B19" s="27" t="s">
        <v>28</v>
      </c>
      <c r="C19" s="28" t="s">
        <v>29</v>
      </c>
      <c r="D19" s="29"/>
    </row>
    <row r="20" spans="1:3" ht="122.25" customHeight="1">
      <c r="A20" s="30"/>
      <c r="B20" s="23" t="s">
        <v>30</v>
      </c>
      <c r="C20" s="22" t="s">
        <v>31</v>
      </c>
    </row>
    <row r="21" spans="1:3" ht="37.5" customHeight="1">
      <c r="A21" s="30" t="s">
        <v>72</v>
      </c>
      <c r="B21" s="23" t="s">
        <v>32</v>
      </c>
      <c r="C21" s="22" t="s">
        <v>33</v>
      </c>
    </row>
    <row r="22" spans="1:3" ht="40.5" customHeight="1">
      <c r="A22" s="30"/>
      <c r="B22" s="23" t="s">
        <v>34</v>
      </c>
      <c r="C22" s="22" t="s">
        <v>35</v>
      </c>
    </row>
    <row r="23" spans="1:3" ht="37.5" customHeight="1">
      <c r="A23" s="30"/>
      <c r="B23" s="23" t="s">
        <v>36</v>
      </c>
      <c r="C23" s="22" t="s">
        <v>37</v>
      </c>
    </row>
    <row r="24" spans="1:3" ht="66" customHeight="1">
      <c r="A24" s="30" t="s">
        <v>73</v>
      </c>
      <c r="B24" s="23" t="s">
        <v>38</v>
      </c>
      <c r="C24" s="22" t="s">
        <v>39</v>
      </c>
    </row>
    <row r="25" spans="1:3" ht="61.5" customHeight="1">
      <c r="A25" s="30"/>
      <c r="B25" s="23" t="s">
        <v>40</v>
      </c>
      <c r="C25" s="22" t="s">
        <v>41</v>
      </c>
    </row>
    <row r="26" spans="1:3" ht="59.25" customHeight="1">
      <c r="A26" s="24"/>
      <c r="B26" s="25"/>
      <c r="C26" s="26"/>
    </row>
    <row r="27" spans="1:3" ht="14.25">
      <c r="A27" s="22" t="s">
        <v>0</v>
      </c>
      <c r="B27" s="22" t="s">
        <v>1</v>
      </c>
      <c r="C27" s="22" t="s">
        <v>2</v>
      </c>
    </row>
    <row r="28" spans="1:3" ht="42" customHeight="1">
      <c r="A28" s="23" t="s">
        <v>74</v>
      </c>
      <c r="B28" s="23" t="s">
        <v>42</v>
      </c>
      <c r="C28" s="22" t="s">
        <v>43</v>
      </c>
    </row>
    <row r="29" spans="1:3" ht="35.25" customHeight="1">
      <c r="A29" s="30" t="s">
        <v>75</v>
      </c>
      <c r="B29" s="23" t="s">
        <v>44</v>
      </c>
      <c r="C29" s="22" t="s">
        <v>45</v>
      </c>
    </row>
    <row r="30" spans="1:3" ht="40.5" customHeight="1">
      <c r="A30" s="30"/>
      <c r="B30" s="23" t="s">
        <v>46</v>
      </c>
      <c r="C30" s="22" t="s">
        <v>31</v>
      </c>
    </row>
    <row r="31" spans="1:3" ht="35.25" customHeight="1">
      <c r="A31" s="30"/>
      <c r="B31" s="23" t="s">
        <v>47</v>
      </c>
      <c r="C31" s="22" t="s">
        <v>37</v>
      </c>
    </row>
    <row r="32" spans="1:3" ht="56.25" customHeight="1">
      <c r="A32" s="23" t="s">
        <v>76</v>
      </c>
      <c r="B32" s="23" t="s">
        <v>48</v>
      </c>
      <c r="C32" s="22" t="s">
        <v>49</v>
      </c>
    </row>
    <row r="33" spans="1:3" ht="36.75" customHeight="1">
      <c r="A33" s="31" t="s">
        <v>77</v>
      </c>
      <c r="B33" s="23" t="s">
        <v>50</v>
      </c>
      <c r="C33" s="22" t="s">
        <v>39</v>
      </c>
    </row>
    <row r="34" spans="1:3" ht="71.25" customHeight="1">
      <c r="A34" s="31"/>
      <c r="B34" s="23" t="s">
        <v>51</v>
      </c>
      <c r="C34" s="22" t="s">
        <v>49</v>
      </c>
    </row>
    <row r="35" spans="1:3" ht="62.25" customHeight="1">
      <c r="A35" s="31"/>
      <c r="B35" s="23" t="s">
        <v>52</v>
      </c>
      <c r="C35" s="22" t="s">
        <v>37</v>
      </c>
    </row>
  </sheetData>
  <sheetProtection/>
  <autoFilter ref="A3:C36"/>
  <mergeCells count="11">
    <mergeCell ref="A2:C2"/>
    <mergeCell ref="A4:A5"/>
    <mergeCell ref="A6:A7"/>
    <mergeCell ref="A8:A9"/>
    <mergeCell ref="A11:A12"/>
    <mergeCell ref="A14:A16"/>
    <mergeCell ref="A19:A20"/>
    <mergeCell ref="A21:A23"/>
    <mergeCell ref="A24:A25"/>
    <mergeCell ref="A29:A31"/>
    <mergeCell ref="A33:A35"/>
  </mergeCells>
  <printOptions/>
  <pageMargins left="0.5905511811023623" right="0.31496062992125984" top="0.6299212598425197" bottom="0.5905511811023623" header="0.5118110236220472" footer="0.5118110236220472"/>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K9"/>
  <sheetViews>
    <sheetView zoomScaleSheetLayoutView="100" workbookViewId="0" topLeftCell="A1">
      <selection activeCell="K6" sqref="K6"/>
    </sheetView>
  </sheetViews>
  <sheetFormatPr defaultColWidth="9.140625" defaultRowHeight="15"/>
  <cols>
    <col min="1" max="1" width="18.140625" style="3" customWidth="1"/>
    <col min="2" max="11" width="9.421875" style="3" customWidth="1"/>
    <col min="12" max="16384" width="9.00390625" style="3" customWidth="1"/>
  </cols>
  <sheetData>
    <row r="1" spans="1:11" s="1" customFormat="1" ht="18.75">
      <c r="A1" s="37" t="s">
        <v>53</v>
      </c>
      <c r="B1" s="37" t="s">
        <v>54</v>
      </c>
      <c r="C1" s="37" t="s">
        <v>55</v>
      </c>
      <c r="D1" s="34" t="s">
        <v>56</v>
      </c>
      <c r="E1" s="35"/>
      <c r="F1" s="36" t="s">
        <v>57</v>
      </c>
      <c r="G1" s="36"/>
      <c r="H1" s="36" t="s">
        <v>58</v>
      </c>
      <c r="I1" s="36"/>
      <c r="J1" s="36" t="s">
        <v>59</v>
      </c>
      <c r="K1" s="36"/>
    </row>
    <row r="2" spans="1:11" s="1" customFormat="1" ht="18.75">
      <c r="A2" s="37"/>
      <c r="B2" s="37"/>
      <c r="C2" s="37"/>
      <c r="D2" s="4" t="s">
        <v>54</v>
      </c>
      <c r="E2" s="4" t="s">
        <v>55</v>
      </c>
      <c r="F2" s="4" t="s">
        <v>54</v>
      </c>
      <c r="G2" s="4" t="s">
        <v>55</v>
      </c>
      <c r="H2" s="4" t="s">
        <v>54</v>
      </c>
      <c r="I2" s="4" t="s">
        <v>55</v>
      </c>
      <c r="J2" s="4" t="s">
        <v>54</v>
      </c>
      <c r="K2" s="4" t="s">
        <v>55</v>
      </c>
    </row>
    <row r="3" spans="1:11" ht="18.75">
      <c r="A3" s="5" t="s">
        <v>60</v>
      </c>
      <c r="B3" s="6">
        <f>F3+H3+J3+D3</f>
        <v>17</v>
      </c>
      <c r="C3" s="7">
        <f>D3+G3+I3+K3</f>
        <v>6</v>
      </c>
      <c r="D3" s="8">
        <v>0</v>
      </c>
      <c r="E3" s="9">
        <v>0</v>
      </c>
      <c r="F3" s="8">
        <v>1</v>
      </c>
      <c r="G3" s="9">
        <v>1</v>
      </c>
      <c r="H3" s="8">
        <v>5</v>
      </c>
      <c r="I3" s="9">
        <v>2</v>
      </c>
      <c r="J3" s="8">
        <v>11</v>
      </c>
      <c r="K3" s="9">
        <v>3</v>
      </c>
    </row>
    <row r="4" spans="1:11" s="2" customFormat="1" ht="18.75">
      <c r="A4" s="10" t="s">
        <v>61</v>
      </c>
      <c r="B4" s="11">
        <f>F4+H4+J4+D4</f>
        <v>15</v>
      </c>
      <c r="C4" s="12">
        <f>D4+G4+I4+K4</f>
        <v>5</v>
      </c>
      <c r="D4" s="13">
        <v>0</v>
      </c>
      <c r="E4" s="14">
        <v>0</v>
      </c>
      <c r="F4" s="13">
        <v>1</v>
      </c>
      <c r="G4" s="14">
        <v>1</v>
      </c>
      <c r="H4" s="15">
        <v>4</v>
      </c>
      <c r="I4" s="14">
        <v>1</v>
      </c>
      <c r="J4" s="13">
        <v>10</v>
      </c>
      <c r="K4" s="14">
        <v>3</v>
      </c>
    </row>
    <row r="5" spans="1:11" ht="18.75">
      <c r="A5" s="5" t="s">
        <v>62</v>
      </c>
      <c r="B5" s="6">
        <f>F5+H5+J5+D5</f>
        <v>17</v>
      </c>
      <c r="C5" s="7">
        <f>D5+G5+I5+K5</f>
        <v>7</v>
      </c>
      <c r="D5" s="8">
        <v>0</v>
      </c>
      <c r="E5" s="9">
        <v>0</v>
      </c>
      <c r="F5" s="8">
        <v>6</v>
      </c>
      <c r="G5" s="9">
        <v>3</v>
      </c>
      <c r="H5" s="8">
        <v>1</v>
      </c>
      <c r="I5" s="9">
        <v>1</v>
      </c>
      <c r="J5" s="8">
        <v>10</v>
      </c>
      <c r="K5" s="9">
        <v>3</v>
      </c>
    </row>
    <row r="6" spans="1:11" ht="18.75">
      <c r="A6" s="5" t="s">
        <v>63</v>
      </c>
      <c r="B6" s="6">
        <f>F6+H6+J6+D6</f>
        <v>14</v>
      </c>
      <c r="C6" s="7">
        <f>D6+G6+I6+K6</f>
        <v>6</v>
      </c>
      <c r="D6" s="8">
        <v>1</v>
      </c>
      <c r="E6" s="9">
        <v>1</v>
      </c>
      <c r="F6" s="8">
        <v>1</v>
      </c>
      <c r="G6" s="9">
        <v>1</v>
      </c>
      <c r="H6" s="8">
        <v>2</v>
      </c>
      <c r="I6" s="9">
        <v>1</v>
      </c>
      <c r="J6" s="8">
        <v>10</v>
      </c>
      <c r="K6" s="9">
        <v>3</v>
      </c>
    </row>
    <row r="7" spans="1:11" ht="18.75">
      <c r="A7" s="16" t="s">
        <v>64</v>
      </c>
      <c r="B7" s="6">
        <f aca="true" t="shared" si="0" ref="B7:K7">SUM(B3:B6)</f>
        <v>63</v>
      </c>
      <c r="C7" s="7">
        <f t="shared" si="0"/>
        <v>24</v>
      </c>
      <c r="D7" s="16">
        <f t="shared" si="0"/>
        <v>1</v>
      </c>
      <c r="E7" s="7">
        <f t="shared" si="0"/>
        <v>1</v>
      </c>
      <c r="F7" s="16">
        <f t="shared" si="0"/>
        <v>9</v>
      </c>
      <c r="G7" s="7">
        <f t="shared" si="0"/>
        <v>6</v>
      </c>
      <c r="H7" s="16">
        <f t="shared" si="0"/>
        <v>12</v>
      </c>
      <c r="I7" s="7">
        <f t="shared" si="0"/>
        <v>5</v>
      </c>
      <c r="J7" s="16">
        <f t="shared" si="0"/>
        <v>41</v>
      </c>
      <c r="K7" s="7">
        <f t="shared" si="0"/>
        <v>12</v>
      </c>
    </row>
    <row r="8" spans="1:11" ht="18.75">
      <c r="A8" s="17" t="s">
        <v>65</v>
      </c>
      <c r="B8" s="17">
        <f>AVERAGE(B3:B6)</f>
        <v>15.75</v>
      </c>
      <c r="C8" s="17">
        <f aca="true" t="shared" si="1" ref="C8:K8">AVERAGE(C3:C6)</f>
        <v>6</v>
      </c>
      <c r="D8" s="17"/>
      <c r="E8" s="17"/>
      <c r="F8" s="17">
        <f t="shared" si="1"/>
        <v>2.25</v>
      </c>
      <c r="G8" s="17">
        <f t="shared" si="1"/>
        <v>1.5</v>
      </c>
      <c r="H8" s="17">
        <f t="shared" si="1"/>
        <v>3</v>
      </c>
      <c r="I8" s="17">
        <f t="shared" si="1"/>
        <v>1.25</v>
      </c>
      <c r="J8" s="17">
        <f t="shared" si="1"/>
        <v>10.25</v>
      </c>
      <c r="K8" s="17">
        <f t="shared" si="1"/>
        <v>3</v>
      </c>
    </row>
    <row r="9" spans="1:11" ht="18.75">
      <c r="A9" s="17" t="s">
        <v>66</v>
      </c>
      <c r="B9" s="17">
        <f>AVERAGE(B3:B5)</f>
        <v>16.333333333333332</v>
      </c>
      <c r="C9" s="17">
        <f aca="true" t="shared" si="2" ref="C9:K9">AVERAGE(C3:C5)</f>
        <v>6</v>
      </c>
      <c r="D9" s="17"/>
      <c r="E9" s="17"/>
      <c r="F9" s="18">
        <f t="shared" si="2"/>
        <v>2.6666666666666665</v>
      </c>
      <c r="G9" s="18">
        <f t="shared" si="2"/>
        <v>1.6666666666666667</v>
      </c>
      <c r="H9" s="18">
        <f t="shared" si="2"/>
        <v>3.3333333333333335</v>
      </c>
      <c r="I9" s="18">
        <f t="shared" si="2"/>
        <v>1.3333333333333333</v>
      </c>
      <c r="J9" s="17">
        <f t="shared" si="2"/>
        <v>10.333333333333334</v>
      </c>
      <c r="K9" s="17">
        <f t="shared" si="2"/>
        <v>3</v>
      </c>
    </row>
  </sheetData>
  <sheetProtection/>
  <mergeCells count="7">
    <mergeCell ref="D1:E1"/>
    <mergeCell ref="F1:G1"/>
    <mergeCell ref="H1:I1"/>
    <mergeCell ref="J1:K1"/>
    <mergeCell ref="A1:A2"/>
    <mergeCell ref="B1:B2"/>
    <mergeCell ref="C1:C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天津有限公司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段涛</dc:creator>
  <cp:keywords/>
  <dc:description/>
  <cp:lastModifiedBy>WQ</cp:lastModifiedBy>
  <cp:lastPrinted>2023-07-07T10:09:50Z</cp:lastPrinted>
  <dcterms:created xsi:type="dcterms:W3CDTF">2023-06-25T10:12:00Z</dcterms:created>
  <dcterms:modified xsi:type="dcterms:W3CDTF">2023-07-08T06:08:38Z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7ED87CA205C84032B5220D5DC8493807_13</vt:lpwstr>
  </property>
  <property fmtid="{D5CDD505-2E9C-101B-9397-08002B2CF9AE}" pid="3" name="KSOProductBuildVer">
    <vt:lpwstr>2052-11.1.0.14309</vt:lpwstr>
  </property>
</Properties>
</file>